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FAX\4.- CUENTA PUBLICA ENERO A DICIEMBRE 2024\"/>
    </mc:Choice>
  </mc:AlternateContent>
  <xr:revisionPtr revIDLastSave="0" documentId="13_ncr:1_{E0E12A4A-E850-4C0F-80B3-E598539DF56C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525" xr2:uid="{00000000-000D-0000-FFFF-FFFF00000000}"/>
  </bookViews>
  <sheets>
    <sheet name="EACT" sheetId="1" r:id="rId1"/>
  </sheets>
  <definedNames>
    <definedName name="ANEXO">#REF!</definedName>
    <definedName name="_xlnm.Print_Area" localSheetId="0">EACT!$B$2:$F$70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60" i="1" s="1"/>
  <c r="E57" i="1"/>
  <c r="E60" i="1" s="1"/>
  <c r="F52" i="1"/>
  <c r="E52" i="1"/>
  <c r="F46" i="1"/>
  <c r="E46" i="1"/>
  <c r="F42" i="1"/>
  <c r="E42" i="1"/>
  <c r="F32" i="1"/>
  <c r="E32" i="1"/>
  <c r="F28" i="1"/>
  <c r="E28" i="1"/>
  <c r="E25" i="1"/>
  <c r="E19" i="1"/>
  <c r="F18" i="1"/>
  <c r="E18" i="1"/>
  <c r="F15" i="1"/>
  <c r="F25" i="1" s="1"/>
  <c r="F62" i="1" s="1"/>
  <c r="E15" i="1"/>
  <c r="F7" i="1"/>
  <c r="E7" i="1"/>
  <c r="E62" i="1" l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<sst xmlns="http://schemas.openxmlformats.org/spreadsheetml/2006/main" count="62" uniqueCount="62">
  <si>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</si>
  <si>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</si>
  <si>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</si>
  <si>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</si>
  <si>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</si>
  <si>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</si>
  <si>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</si>
  <si>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</si>
  <si>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</si>
  <si>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</si>
  <si>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</si>
  <si>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</si>
  <si>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</si>
  <si>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</si>
  <si>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</si>
  <si>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</si>
  <si>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</si>
  <si>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</si>
  <si>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</si>
  <si>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</si>
  <si>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</si>
  <si>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</si>
  <si>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</si>
  <si>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</si>
  <si>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</si>
  <si>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</si>
  <si>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</si>
  <si>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</si>
  <si>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</si>
  <si>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</si>
  <si>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</si>
  <si>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</si>
  <si>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</si>
  <si>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</si>
  <si>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</si>
  <si>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</si>
  <si>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</si>
  <si>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</si>
  <si>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</si>
  <si>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</si>
  <si>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</si>
  <si>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</si>
  <si>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</si>
  <si>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</si>
  <si>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</si>
  <si>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</si>
  <si>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</si>
  <si>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</si>
  <si>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</si>
  <si>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</si>
  <si>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</si>
  <si>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</si>
  <si>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</si>
  <si>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 y Aportaciones</t>
  </si>
  <si>
    <t>2023</t>
  </si>
  <si>
    <t>2024</t>
  </si>
  <si>
    <t>Del 01 de enero al 31 de diciembre de 2024 y del 01 de enero al 31 de diciembre de 2023</t>
  </si>
  <si>
    <t>FONDO AUXILIAR PARA LA ADMINISTRACIÓN DE JUSTICIA</t>
  </si>
  <si>
    <t>Elaboro:</t>
  </si>
  <si>
    <t>L.C.P. Georgina Sanchez Oceguera</t>
  </si>
  <si>
    <t>Directora del Fondo Auxiliar para la Administración de Justicia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</si>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</sst>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4" fontId="4" fillId="0" borderId="0" xfId="0" applyNumberFormat="1" applyFont="1"/>
    <xf numFmtId="0" fontId="2" fillId="0" borderId="0" xfId="0" applyFont="1" applyAlignment="1">
      <alignment horizontal="justify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Protection="1"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H671"/>
  <sheetViews>
    <sheetView tabSelected="1" view="pageBreakPreview" topLeftCell="A46" zoomScale="140" zoomScaleNormal="80" zoomScaleSheetLayoutView="140" workbookViewId="0">
      <selection activeCell="F59" sqref="F59"/>
    </sheetView>
  </sheetViews>
  <sheetFormatPr baseColWidth="10" defaultColWidth="11.5703125" defaultRowHeight="12" x14ac:dyDescent="0.2"/>
  <cols>
    <col min="1" max="1" width="3.42578125" style="19" customWidth="1"/>
    <col min="2" max="4" width="29" style="19" customWidth="1"/>
    <col min="5" max="6" width="20.140625" style="19" customWidth="1"/>
    <col min="7" max="7" width="4" style="19" customWidth="1"/>
    <col min="8" max="8" width="12.28515625" style="19" bestFit="1" customWidth="1"/>
    <col min="9" max="16384" width="11.5703125" style="19"/>
  </cols>
  <sheetData>
    <row r="1" spans="2:6" ht="18" customHeight="1" thickBot="1" x14ac:dyDescent="0.25"/>
    <row r="2" spans="2:6" x14ac:dyDescent="0.2">
      <c r="B2" s="38" t="s">
        <v>57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56</v>
      </c>
      <c r="C4" s="45"/>
      <c r="D4" s="45"/>
      <c r="E4" s="45"/>
      <c r="F4" s="46"/>
    </row>
    <row r="5" spans="2:6" x14ac:dyDescent="0.2">
      <c r="B5" s="5"/>
      <c r="C5" s="25"/>
      <c r="D5" s="25"/>
      <c r="E5" s="26" t="s">
        <v>55</v>
      </c>
      <c r="F5" s="6" t="s">
        <v>54</v>
      </c>
    </row>
    <row r="6" spans="2:6" ht="22.5" customHeight="1" x14ac:dyDescent="0.2">
      <c r="B6" s="47" t="s">
        <v>1</v>
      </c>
      <c r="C6" s="48"/>
      <c r="D6" s="27"/>
      <c r="E6" s="1"/>
      <c r="F6" s="7"/>
    </row>
    <row r="7" spans="2:6" ht="15" customHeight="1" x14ac:dyDescent="0.2">
      <c r="B7" s="8" t="s">
        <v>2</v>
      </c>
      <c r="C7" s="27"/>
      <c r="D7" s="27"/>
      <c r="E7" s="2">
        <f>SUM(E8:E14)</f>
        <v>8188639.9199999999</v>
      </c>
      <c r="F7" s="9">
        <f>SUM(F8:F14)</f>
        <v>53070621.409999996</v>
      </c>
    </row>
    <row r="8" spans="2:6" ht="14.65" customHeight="1" x14ac:dyDescent="0.2">
      <c r="B8" s="10" t="s">
        <v>3</v>
      </c>
      <c r="C8" s="28"/>
      <c r="D8" s="28"/>
      <c r="E8" s="4">
        <v>0</v>
      </c>
      <c r="F8" s="11">
        <v>0</v>
      </c>
    </row>
    <row r="9" spans="2:6" ht="14.65" customHeight="1" x14ac:dyDescent="0.2">
      <c r="B9" s="10" t="s">
        <v>4</v>
      </c>
      <c r="C9" s="28"/>
      <c r="D9" s="28"/>
      <c r="E9" s="4">
        <v>0</v>
      </c>
      <c r="F9" s="11">
        <v>0</v>
      </c>
    </row>
    <row r="10" spans="2:6" ht="14.65" customHeight="1" x14ac:dyDescent="0.2">
      <c r="B10" s="10" t="s">
        <v>5</v>
      </c>
      <c r="C10" s="28"/>
      <c r="D10" s="28"/>
      <c r="E10" s="4">
        <v>0</v>
      </c>
      <c r="F10" s="11">
        <v>0</v>
      </c>
    </row>
    <row r="11" spans="2:6" ht="14.65" customHeight="1" x14ac:dyDescent="0.2">
      <c r="B11" s="10" t="s">
        <v>6</v>
      </c>
      <c r="C11" s="28"/>
      <c r="D11" s="28"/>
      <c r="E11" s="4">
        <v>5333404.1900000004</v>
      </c>
      <c r="F11" s="11">
        <v>5231213.5</v>
      </c>
    </row>
    <row r="12" spans="2:6" x14ac:dyDescent="0.2">
      <c r="B12" s="10" t="s">
        <v>7</v>
      </c>
      <c r="C12" s="28"/>
      <c r="D12" s="28"/>
      <c r="E12" s="4">
        <v>0</v>
      </c>
      <c r="F12" s="11">
        <v>0</v>
      </c>
    </row>
    <row r="13" spans="2:6" ht="14.65" customHeight="1" x14ac:dyDescent="0.2">
      <c r="B13" s="10" t="s">
        <v>8</v>
      </c>
      <c r="C13" s="28"/>
      <c r="D13" s="28"/>
      <c r="E13" s="4">
        <v>2855235.73</v>
      </c>
      <c r="F13" s="11">
        <v>47839407.909999996</v>
      </c>
    </row>
    <row r="14" spans="2:6" ht="14.65" customHeight="1" x14ac:dyDescent="0.2">
      <c r="B14" s="10" t="s">
        <v>9</v>
      </c>
      <c r="C14" s="28"/>
      <c r="D14" s="28"/>
      <c r="E14" s="4">
        <v>0</v>
      </c>
      <c r="F14" s="11">
        <v>0</v>
      </c>
    </row>
    <row r="15" spans="2:6" ht="35.25" customHeight="1" x14ac:dyDescent="0.2">
      <c r="B15" s="47" t="s">
        <v>10</v>
      </c>
      <c r="C15" s="48"/>
      <c r="D15" s="48"/>
      <c r="E15" s="2">
        <f>SUM(E16:E17)</f>
        <v>100176099.39</v>
      </c>
      <c r="F15" s="9">
        <f>SUM(F16:F17)</f>
        <v>0</v>
      </c>
    </row>
    <row r="16" spans="2:6" ht="24.75" customHeight="1" x14ac:dyDescent="0.2">
      <c r="B16" s="49" t="s">
        <v>11</v>
      </c>
      <c r="C16" s="50"/>
      <c r="D16" s="50"/>
      <c r="E16" s="4">
        <v>41075512.390000001</v>
      </c>
      <c r="F16" s="11">
        <v>0</v>
      </c>
    </row>
    <row r="17" spans="2:8" ht="14.65" customHeight="1" x14ac:dyDescent="0.2">
      <c r="B17" s="10" t="s">
        <v>12</v>
      </c>
      <c r="C17" s="29"/>
      <c r="D17" s="29"/>
      <c r="E17" s="4">
        <v>59100587</v>
      </c>
      <c r="F17" s="11">
        <v>0</v>
      </c>
    </row>
    <row r="18" spans="2:8" ht="14.65" customHeight="1" x14ac:dyDescent="0.2">
      <c r="B18" s="12" t="s">
        <v>13</v>
      </c>
      <c r="C18" s="30"/>
      <c r="D18" s="30"/>
      <c r="E18" s="2">
        <f>SUM(E19:E23)</f>
        <v>70234783.620000005</v>
      </c>
      <c r="F18" s="9">
        <f>SUM(F19:F23)</f>
        <v>69542706.340000004</v>
      </c>
    </row>
    <row r="19" spans="2:8" ht="14.65" customHeight="1" x14ac:dyDescent="0.2">
      <c r="B19" s="10" t="s">
        <v>14</v>
      </c>
      <c r="C19" s="31"/>
      <c r="D19" s="31"/>
      <c r="E19" s="4">
        <f>69798347.15+436436.47</f>
        <v>70234783.620000005</v>
      </c>
      <c r="F19" s="11">
        <v>69542706.340000004</v>
      </c>
    </row>
    <row r="20" spans="2:8" ht="15" customHeight="1" x14ac:dyDescent="0.2">
      <c r="B20" s="10" t="s">
        <v>15</v>
      </c>
      <c r="C20" s="31"/>
      <c r="D20" s="31"/>
      <c r="E20" s="4">
        <v>0</v>
      </c>
      <c r="F20" s="11">
        <v>0</v>
      </c>
    </row>
    <row r="21" spans="2:8" ht="15" customHeight="1" x14ac:dyDescent="0.2">
      <c r="B21" s="10" t="s">
        <v>16</v>
      </c>
      <c r="C21" s="31"/>
      <c r="D21" s="31"/>
      <c r="E21" s="4">
        <v>0</v>
      </c>
      <c r="F21" s="11">
        <v>0</v>
      </c>
    </row>
    <row r="22" spans="2:8" ht="15" customHeight="1" x14ac:dyDescent="0.2">
      <c r="B22" s="10" t="s">
        <v>17</v>
      </c>
      <c r="C22" s="31"/>
      <c r="D22" s="31"/>
      <c r="E22" s="4">
        <v>0</v>
      </c>
      <c r="F22" s="11">
        <v>0</v>
      </c>
    </row>
    <row r="23" spans="2:8" ht="14.65" customHeight="1" x14ac:dyDescent="0.2">
      <c r="B23" s="10" t="s">
        <v>18</v>
      </c>
      <c r="C23" s="31"/>
      <c r="D23" s="31"/>
      <c r="E23" s="4">
        <v>0</v>
      </c>
      <c r="F23" s="11">
        <v>0</v>
      </c>
      <c r="H23" s="24"/>
    </row>
    <row r="24" spans="2:8" ht="14.65" customHeight="1" x14ac:dyDescent="0.2">
      <c r="B24" s="13"/>
      <c r="C24" s="32"/>
      <c r="D24" s="32"/>
      <c r="E24" s="3"/>
      <c r="F24" s="20"/>
    </row>
    <row r="25" spans="2:8" ht="15" customHeight="1" x14ac:dyDescent="0.2">
      <c r="B25" s="12" t="s">
        <v>19</v>
      </c>
      <c r="C25" s="27"/>
      <c r="D25" s="27"/>
      <c r="E25" s="2">
        <f>SUM(E18,E15,E7)</f>
        <v>178599522.92999998</v>
      </c>
      <c r="F25" s="9">
        <f>SUM(F18,F15,F7)</f>
        <v>122613327.75</v>
      </c>
    </row>
    <row r="26" spans="2:8" x14ac:dyDescent="0.2">
      <c r="B26" s="13"/>
      <c r="C26" s="32"/>
      <c r="D26" s="32"/>
      <c r="E26" s="3"/>
      <c r="F26" s="14"/>
    </row>
    <row r="27" spans="2:8" ht="23.25" customHeight="1" x14ac:dyDescent="0.2">
      <c r="B27" s="8" t="s">
        <v>20</v>
      </c>
      <c r="C27" s="27"/>
      <c r="D27" s="27"/>
      <c r="E27" s="3"/>
      <c r="F27" s="14"/>
    </row>
    <row r="28" spans="2:8" ht="15" customHeight="1" x14ac:dyDescent="0.2">
      <c r="B28" s="8" t="s">
        <v>21</v>
      </c>
      <c r="C28" s="27"/>
      <c r="D28" s="27"/>
      <c r="E28" s="2">
        <f>SUM(E29:E31)</f>
        <v>7533717.7000000002</v>
      </c>
      <c r="F28" s="9">
        <f>SUM(F29:F31)</f>
        <v>7810513.5999999996</v>
      </c>
    </row>
    <row r="29" spans="2:8" x14ac:dyDescent="0.2">
      <c r="B29" s="10" t="s">
        <v>22</v>
      </c>
      <c r="C29" s="31"/>
      <c r="D29" s="31"/>
      <c r="E29" s="4">
        <v>5531750</v>
      </c>
      <c r="F29" s="11">
        <v>6215000</v>
      </c>
    </row>
    <row r="30" spans="2:8" x14ac:dyDescent="0.2">
      <c r="B30" s="10" t="s">
        <v>23</v>
      </c>
      <c r="C30" s="31"/>
      <c r="D30" s="31"/>
      <c r="E30" s="4">
        <v>290537.08</v>
      </c>
      <c r="F30" s="11">
        <v>0</v>
      </c>
    </row>
    <row r="31" spans="2:8" x14ac:dyDescent="0.2">
      <c r="B31" s="10" t="s">
        <v>24</v>
      </c>
      <c r="C31" s="31"/>
      <c r="D31" s="31"/>
      <c r="E31" s="4">
        <v>1711430.62</v>
      </c>
      <c r="F31" s="11">
        <v>1595513.6</v>
      </c>
    </row>
    <row r="32" spans="2:8" ht="15" customHeight="1" x14ac:dyDescent="0.2">
      <c r="B32" s="12" t="s">
        <v>25</v>
      </c>
      <c r="C32" s="30"/>
      <c r="D32" s="30"/>
      <c r="E32" s="2">
        <f>SUM(E33:E41)</f>
        <v>925200</v>
      </c>
      <c r="F32" s="9">
        <f>SUM(F33:F41)</f>
        <v>0</v>
      </c>
    </row>
    <row r="33" spans="2:6" ht="15" customHeight="1" x14ac:dyDescent="0.2">
      <c r="B33" s="34" t="s">
        <v>26</v>
      </c>
      <c r="C33" s="35"/>
      <c r="D33" s="35"/>
      <c r="E33" s="4">
        <v>0</v>
      </c>
      <c r="F33" s="11">
        <v>0</v>
      </c>
    </row>
    <row r="34" spans="2:6" ht="15" customHeight="1" x14ac:dyDescent="0.2">
      <c r="B34" s="34" t="s">
        <v>27</v>
      </c>
      <c r="C34" s="35"/>
      <c r="D34" s="35"/>
      <c r="E34" s="4">
        <v>0</v>
      </c>
      <c r="F34" s="11">
        <v>0</v>
      </c>
    </row>
    <row r="35" spans="2:6" x14ac:dyDescent="0.2">
      <c r="B35" s="34" t="s">
        <v>28</v>
      </c>
      <c r="C35" s="35"/>
      <c r="D35" s="35"/>
      <c r="E35" s="4">
        <v>0</v>
      </c>
      <c r="F35" s="11">
        <v>0</v>
      </c>
    </row>
    <row r="36" spans="2:6" x14ac:dyDescent="0.2">
      <c r="B36" s="34" t="s">
        <v>29</v>
      </c>
      <c r="C36" s="35"/>
      <c r="D36" s="35"/>
      <c r="E36" s="4">
        <v>925200</v>
      </c>
      <c r="F36" s="11">
        <v>0</v>
      </c>
    </row>
    <row r="37" spans="2:6" x14ac:dyDescent="0.2">
      <c r="B37" s="34" t="s">
        <v>30</v>
      </c>
      <c r="C37" s="35"/>
      <c r="D37" s="35"/>
      <c r="E37" s="4">
        <v>0</v>
      </c>
      <c r="F37" s="11">
        <v>0</v>
      </c>
    </row>
    <row r="38" spans="2:6" ht="15" customHeight="1" x14ac:dyDescent="0.2">
      <c r="B38" s="34" t="s">
        <v>31</v>
      </c>
      <c r="C38" s="35"/>
      <c r="D38" s="35"/>
      <c r="E38" s="4">
        <v>0</v>
      </c>
      <c r="F38" s="11">
        <v>0</v>
      </c>
    </row>
    <row r="39" spans="2:6" ht="12" customHeight="1" x14ac:dyDescent="0.2">
      <c r="B39" s="34" t="s">
        <v>32</v>
      </c>
      <c r="C39" s="35"/>
      <c r="D39" s="35"/>
      <c r="E39" s="4">
        <v>0</v>
      </c>
      <c r="F39" s="11">
        <v>0</v>
      </c>
    </row>
    <row r="40" spans="2:6" x14ac:dyDescent="0.2">
      <c r="B40" s="34" t="s">
        <v>33</v>
      </c>
      <c r="C40" s="35"/>
      <c r="D40" s="35"/>
      <c r="E40" s="4">
        <v>0</v>
      </c>
      <c r="F40" s="11">
        <v>0</v>
      </c>
    </row>
    <row r="41" spans="2:6" x14ac:dyDescent="0.2">
      <c r="B41" s="34" t="s">
        <v>34</v>
      </c>
      <c r="C41" s="35"/>
      <c r="D41" s="35"/>
      <c r="E41" s="4">
        <v>0</v>
      </c>
      <c r="F41" s="11">
        <v>0</v>
      </c>
    </row>
    <row r="42" spans="2:6" ht="24.75" customHeight="1" x14ac:dyDescent="0.2">
      <c r="B42" s="8" t="s">
        <v>53</v>
      </c>
      <c r="C42" s="27"/>
      <c r="D42" s="27"/>
      <c r="E42" s="2">
        <f>SUM(E43:E45)</f>
        <v>0</v>
      </c>
      <c r="F42" s="9">
        <f>SUM(F43:F45)</f>
        <v>0</v>
      </c>
    </row>
    <row r="43" spans="2:6" x14ac:dyDescent="0.2">
      <c r="B43" s="34" t="s">
        <v>35</v>
      </c>
      <c r="C43" s="35"/>
      <c r="D43" s="35"/>
      <c r="E43" s="4">
        <v>0</v>
      </c>
      <c r="F43" s="11">
        <v>0</v>
      </c>
    </row>
    <row r="44" spans="2:6" x14ac:dyDescent="0.2">
      <c r="B44" s="34" t="s">
        <v>36</v>
      </c>
      <c r="C44" s="35"/>
      <c r="D44" s="35"/>
      <c r="E44" s="4">
        <v>0</v>
      </c>
      <c r="F44" s="11">
        <v>0</v>
      </c>
    </row>
    <row r="45" spans="2:6" x14ac:dyDescent="0.2">
      <c r="B45" s="34" t="s">
        <v>37</v>
      </c>
      <c r="C45" s="35"/>
      <c r="D45" s="35"/>
      <c r="E45" s="4">
        <v>0</v>
      </c>
      <c r="F45" s="11">
        <v>0</v>
      </c>
    </row>
    <row r="46" spans="2:6" ht="15" customHeight="1" x14ac:dyDescent="0.2">
      <c r="B46" s="12" t="s">
        <v>38</v>
      </c>
      <c r="C46" s="30"/>
      <c r="D46" s="30"/>
      <c r="E46" s="2">
        <f>SUM(E47:E51)</f>
        <v>0</v>
      </c>
      <c r="F46" s="9">
        <f>SUM(F47:F51)</f>
        <v>0</v>
      </c>
    </row>
    <row r="47" spans="2:6" x14ac:dyDescent="0.2">
      <c r="B47" s="34" t="s">
        <v>39</v>
      </c>
      <c r="C47" s="35"/>
      <c r="D47" s="35"/>
      <c r="E47" s="4">
        <v>0</v>
      </c>
      <c r="F47" s="11">
        <v>0</v>
      </c>
    </row>
    <row r="48" spans="2:6" x14ac:dyDescent="0.2">
      <c r="B48" s="34" t="s">
        <v>40</v>
      </c>
      <c r="C48" s="35"/>
      <c r="D48" s="35"/>
      <c r="E48" s="4">
        <v>0</v>
      </c>
      <c r="F48" s="11">
        <v>0</v>
      </c>
    </row>
    <row r="49" spans="1:6" x14ac:dyDescent="0.2">
      <c r="B49" s="34" t="s">
        <v>41</v>
      </c>
      <c r="C49" s="35"/>
      <c r="D49" s="35"/>
      <c r="E49" s="4">
        <v>0</v>
      </c>
      <c r="F49" s="11">
        <v>0</v>
      </c>
    </row>
    <row r="50" spans="1:6" x14ac:dyDescent="0.2">
      <c r="B50" s="34" t="s">
        <v>42</v>
      </c>
      <c r="C50" s="35"/>
      <c r="D50" s="35"/>
      <c r="E50" s="4">
        <v>0</v>
      </c>
      <c r="F50" s="11">
        <v>0</v>
      </c>
    </row>
    <row r="51" spans="1:6" x14ac:dyDescent="0.2">
      <c r="B51" s="34" t="s">
        <v>43</v>
      </c>
      <c r="C51" s="35"/>
      <c r="D51" s="35"/>
      <c r="E51" s="4">
        <v>0</v>
      </c>
      <c r="F51" s="11">
        <v>0</v>
      </c>
    </row>
    <row r="52" spans="1:6" ht="15" customHeight="1" x14ac:dyDescent="0.2">
      <c r="B52" s="12" t="s">
        <v>44</v>
      </c>
      <c r="C52" s="30"/>
      <c r="D52" s="30"/>
      <c r="E52" s="2">
        <f>SUM(E53:E56)</f>
        <v>0</v>
      </c>
      <c r="F52" s="9">
        <f>SUM(F53:F56)</f>
        <v>0</v>
      </c>
    </row>
    <row r="53" spans="1:6" ht="15" customHeight="1" x14ac:dyDescent="0.2">
      <c r="B53" s="34" t="s">
        <v>45</v>
      </c>
      <c r="C53" s="35"/>
      <c r="D53" s="35"/>
      <c r="E53" s="4">
        <v>0</v>
      </c>
      <c r="F53" s="11">
        <v>0</v>
      </c>
    </row>
    <row r="54" spans="1:6" x14ac:dyDescent="0.2">
      <c r="B54" s="34" t="s">
        <v>46</v>
      </c>
      <c r="C54" s="35"/>
      <c r="D54" s="35"/>
      <c r="E54" s="4">
        <v>0</v>
      </c>
      <c r="F54" s="11">
        <v>0</v>
      </c>
    </row>
    <row r="55" spans="1:6" x14ac:dyDescent="0.2">
      <c r="B55" s="34" t="s">
        <v>47</v>
      </c>
      <c r="C55" s="35"/>
      <c r="D55" s="35"/>
      <c r="E55" s="4">
        <v>0</v>
      </c>
      <c r="F55" s="11">
        <v>0</v>
      </c>
    </row>
    <row r="56" spans="1:6" ht="12" customHeight="1" x14ac:dyDescent="0.2">
      <c r="B56" s="34" t="s">
        <v>48</v>
      </c>
      <c r="C56" s="35"/>
      <c r="D56" s="35"/>
      <c r="E56" s="4">
        <v>0</v>
      </c>
      <c r="F56" s="11">
        <v>0</v>
      </c>
    </row>
    <row r="57" spans="1:6" x14ac:dyDescent="0.2">
      <c r="B57" s="8" t="s">
        <v>49</v>
      </c>
      <c r="C57" s="27"/>
      <c r="D57" s="27"/>
      <c r="E57" s="2">
        <f>SUM(E58)</f>
        <v>0</v>
      </c>
      <c r="F57" s="9">
        <f>SUM(F58)</f>
        <v>0</v>
      </c>
    </row>
    <row r="58" spans="1:6" ht="22.5" customHeight="1" x14ac:dyDescent="0.2">
      <c r="B58" s="34" t="s">
        <v>50</v>
      </c>
      <c r="C58" s="35"/>
      <c r="D58" s="35"/>
      <c r="E58" s="4">
        <v>0</v>
      </c>
      <c r="F58" s="11">
        <v>0</v>
      </c>
    </row>
    <row r="59" spans="1:6" x14ac:dyDescent="0.2">
      <c r="B59" s="36"/>
      <c r="C59" s="37"/>
      <c r="D59" s="37"/>
      <c r="E59" s="3"/>
      <c r="F59" s="14"/>
    </row>
    <row r="60" spans="1:6" ht="15" customHeight="1" x14ac:dyDescent="0.2">
      <c r="B60" s="8" t="s">
        <v>51</v>
      </c>
      <c r="C60" s="27"/>
      <c r="D60" s="27"/>
      <c r="E60" s="2">
        <f>SUM(E52,E57,E46,E42,E28,E32)</f>
        <v>8458917.6999999993</v>
      </c>
      <c r="F60" s="9">
        <f>SUM(F57,F52,F46,F42,F28,F32)</f>
        <v>7810513.5999999996</v>
      </c>
    </row>
    <row r="61" spans="1:6" x14ac:dyDescent="0.2">
      <c r="A61" s="21"/>
      <c r="B61" s="13"/>
      <c r="C61" s="32"/>
      <c r="D61" s="32"/>
      <c r="E61" s="3"/>
      <c r="F61" s="14"/>
    </row>
    <row r="62" spans="1:6" x14ac:dyDescent="0.2">
      <c r="B62" s="12" t="s">
        <v>52</v>
      </c>
      <c r="C62" s="27"/>
      <c r="D62" s="27"/>
      <c r="E62" s="2">
        <f>E25-E60</f>
        <v>170140605.22999999</v>
      </c>
      <c r="F62" s="9">
        <f>F25-F60</f>
        <v>114802814.15000001</v>
      </c>
    </row>
    <row r="63" spans="1:6" s="22" customFormat="1" ht="12.75" thickBot="1" x14ac:dyDescent="0.25">
      <c r="B63" s="15"/>
      <c r="C63" s="16"/>
      <c r="D63" s="16"/>
      <c r="E63" s="17"/>
      <c r="F63" s="18"/>
    </row>
    <row r="64" spans="1:6" s="22" customFormat="1" x14ac:dyDescent="0.2">
      <c r="B64" s="19" t="s">
        <v>61</v>
      </c>
      <c r="C64" s="19"/>
      <c r="D64" s="19"/>
      <c r="E64" s="19"/>
      <c r="F64" s="19"/>
    </row>
    <row r="65" spans="2:2" s="22" customFormat="1" x14ac:dyDescent="0.2">
      <c r="B65" s="23"/>
    </row>
    <row r="66" spans="2:2" s="22" customFormat="1" x14ac:dyDescent="0.2"/>
    <row r="67" spans="2:2" s="22" customFormat="1" ht="12.75" thickBot="1" x14ac:dyDescent="0.25">
      <c r="B67" s="33"/>
    </row>
    <row r="68" spans="2:2" s="22" customFormat="1" x14ac:dyDescent="0.2">
      <c r="B68" s="22" t="s">
        <v>58</v>
      </c>
    </row>
    <row r="69" spans="2:2" s="22" customFormat="1" x14ac:dyDescent="0.2">
      <c r="B69" s="22" t="s">
        <v>59</v>
      </c>
    </row>
    <row r="70" spans="2:2" s="22" customFormat="1" x14ac:dyDescent="0.2">
      <c r="B70" s="22" t="s">
        <v>60</v>
      </c>
    </row>
    <row r="71" spans="2:2" s="22" customFormat="1" x14ac:dyDescent="0.2"/>
    <row r="72" spans="2:2" s="22" customFormat="1" x14ac:dyDescent="0.2"/>
    <row r="73" spans="2:2" s="22" customFormat="1" x14ac:dyDescent="0.2"/>
    <row r="74" spans="2:2" s="22" customFormat="1" x14ac:dyDescent="0.2"/>
    <row r="75" spans="2:2" s="22" customFormat="1" x14ac:dyDescent="0.2"/>
    <row r="76" spans="2:2" s="22" customFormat="1" x14ac:dyDescent="0.2"/>
    <row r="77" spans="2:2" s="22" customFormat="1" x14ac:dyDescent="0.2"/>
    <row r="78" spans="2:2" s="22" customFormat="1" x14ac:dyDescent="0.2"/>
    <row r="79" spans="2:2" s="22" customFormat="1" x14ac:dyDescent="0.2"/>
    <row r="80" spans="2:2" s="22" customFormat="1" x14ac:dyDescent="0.2"/>
    <row r="81" s="22" customFormat="1" x14ac:dyDescent="0.2"/>
    <row r="82" s="22" customFormat="1" x14ac:dyDescent="0.2"/>
    <row r="83" s="22" customFormat="1" x14ac:dyDescent="0.2"/>
    <row r="84" s="22" customFormat="1" x14ac:dyDescent="0.2"/>
    <row r="85" s="22" customFormat="1" x14ac:dyDescent="0.2"/>
    <row r="86" s="22" customFormat="1" x14ac:dyDescent="0.2"/>
    <row r="87" s="22" customFormat="1" x14ac:dyDescent="0.2"/>
    <row r="88" s="22" customFormat="1" x14ac:dyDescent="0.2"/>
    <row r="89" s="22" customFormat="1" x14ac:dyDescent="0.2"/>
    <row r="90" s="22" customFormat="1" x14ac:dyDescent="0.2"/>
    <row r="91" s="22" customFormat="1" x14ac:dyDescent="0.2"/>
    <row r="92" s="22" customFormat="1" x14ac:dyDescent="0.2"/>
    <row r="93" s="22" customFormat="1" x14ac:dyDescent="0.2"/>
    <row r="94" s="22" customFormat="1" x14ac:dyDescent="0.2"/>
    <row r="95" s="22" customFormat="1" x14ac:dyDescent="0.2"/>
    <row r="96" s="22" customFormat="1" x14ac:dyDescent="0.2"/>
    <row r="97" s="22" customFormat="1" x14ac:dyDescent="0.2"/>
    <row r="98" s="22" customFormat="1" x14ac:dyDescent="0.2"/>
    <row r="99" s="22" customFormat="1" x14ac:dyDescent="0.2"/>
    <row r="100" s="22" customFormat="1" x14ac:dyDescent="0.2"/>
    <row r="101" s="22" customFormat="1" x14ac:dyDescent="0.2"/>
    <row r="102" s="22" customFormat="1" x14ac:dyDescent="0.2"/>
    <row r="103" s="22" customFormat="1" x14ac:dyDescent="0.2"/>
    <row r="104" s="22" customFormat="1" x14ac:dyDescent="0.2"/>
    <row r="105" s="22" customFormat="1" x14ac:dyDescent="0.2"/>
    <row r="106" s="22" customFormat="1" x14ac:dyDescent="0.2"/>
    <row r="107" s="22" customFormat="1" x14ac:dyDescent="0.2"/>
    <row r="108" s="22" customFormat="1" x14ac:dyDescent="0.2"/>
    <row r="109" s="22" customFormat="1" x14ac:dyDescent="0.2"/>
    <row r="110" s="22" customFormat="1" x14ac:dyDescent="0.2"/>
    <row r="111" s="22" customFormat="1" x14ac:dyDescent="0.2"/>
    <row r="112" s="22" customFormat="1" x14ac:dyDescent="0.2"/>
    <row r="113" s="22" customFormat="1" x14ac:dyDescent="0.2"/>
    <row r="114" s="22" customFormat="1" x14ac:dyDescent="0.2"/>
    <row r="115" s="22" customFormat="1" x14ac:dyDescent="0.2"/>
    <row r="116" s="22" customFormat="1" x14ac:dyDescent="0.2"/>
    <row r="117" s="22" customFormat="1" x14ac:dyDescent="0.2"/>
    <row r="118" s="22" customFormat="1" x14ac:dyDescent="0.2"/>
    <row r="119" s="22" customFormat="1" x14ac:dyDescent="0.2"/>
    <row r="120" s="22" customFormat="1" x14ac:dyDescent="0.2"/>
    <row r="121" s="22" customFormat="1" x14ac:dyDescent="0.2"/>
    <row r="122" s="22" customFormat="1" x14ac:dyDescent="0.2"/>
    <row r="123" s="22" customFormat="1" x14ac:dyDescent="0.2"/>
    <row r="124" s="22" customFormat="1" x14ac:dyDescent="0.2"/>
    <row r="125" s="22" customFormat="1" x14ac:dyDescent="0.2"/>
    <row r="126" s="22" customFormat="1" x14ac:dyDescent="0.2"/>
    <row r="127" s="22" customFormat="1" x14ac:dyDescent="0.2"/>
    <row r="128" s="22" customFormat="1" x14ac:dyDescent="0.2"/>
    <row r="129" s="22" customFormat="1" x14ac:dyDescent="0.2"/>
    <row r="130" s="22" customFormat="1" x14ac:dyDescent="0.2"/>
    <row r="131" s="22" customFormat="1" x14ac:dyDescent="0.2"/>
    <row r="132" s="22" customFormat="1" x14ac:dyDescent="0.2"/>
    <row r="133" s="22" customFormat="1" x14ac:dyDescent="0.2"/>
    <row r="134" s="22" customFormat="1" x14ac:dyDescent="0.2"/>
    <row r="135" s="22" customFormat="1" x14ac:dyDescent="0.2"/>
    <row r="136" s="22" customFormat="1" x14ac:dyDescent="0.2"/>
    <row r="137" s="22" customFormat="1" x14ac:dyDescent="0.2"/>
    <row r="138" s="22" customFormat="1" x14ac:dyDescent="0.2"/>
    <row r="139" s="22" customFormat="1" x14ac:dyDescent="0.2"/>
    <row r="140" s="22" customFormat="1" x14ac:dyDescent="0.2"/>
    <row r="141" s="22" customFormat="1" x14ac:dyDescent="0.2"/>
    <row r="142" s="22" customFormat="1" x14ac:dyDescent="0.2"/>
    <row r="143" s="22" customFormat="1" x14ac:dyDescent="0.2"/>
    <row r="144" s="22" customFormat="1" x14ac:dyDescent="0.2"/>
    <row r="145" s="22" customFormat="1" x14ac:dyDescent="0.2"/>
    <row r="146" s="22" customFormat="1" x14ac:dyDescent="0.2"/>
    <row r="147" s="22" customFormat="1" x14ac:dyDescent="0.2"/>
    <row r="148" s="22" customFormat="1" x14ac:dyDescent="0.2"/>
    <row r="149" s="22" customFormat="1" x14ac:dyDescent="0.2"/>
    <row r="150" s="22" customFormat="1" x14ac:dyDescent="0.2"/>
    <row r="151" s="22" customFormat="1" x14ac:dyDescent="0.2"/>
    <row r="152" s="22" customFormat="1" x14ac:dyDescent="0.2"/>
    <row r="153" s="22" customFormat="1" x14ac:dyDescent="0.2"/>
    <row r="154" s="22" customFormat="1" x14ac:dyDescent="0.2"/>
    <row r="155" s="22" customFormat="1" x14ac:dyDescent="0.2"/>
    <row r="156" s="22" customFormat="1" x14ac:dyDescent="0.2"/>
    <row r="157" s="22" customFormat="1" x14ac:dyDescent="0.2"/>
    <row r="158" s="22" customFormat="1" x14ac:dyDescent="0.2"/>
    <row r="159" s="22" customFormat="1" x14ac:dyDescent="0.2"/>
    <row r="160" s="22" customFormat="1" x14ac:dyDescent="0.2"/>
    <row r="161" s="22" customFormat="1" x14ac:dyDescent="0.2"/>
    <row r="162" s="22" customFormat="1" x14ac:dyDescent="0.2"/>
    <row r="163" s="22" customFormat="1" x14ac:dyDescent="0.2"/>
    <row r="164" s="22" customFormat="1" x14ac:dyDescent="0.2"/>
    <row r="165" s="22" customFormat="1" x14ac:dyDescent="0.2"/>
    <row r="166" s="22" customFormat="1" x14ac:dyDescent="0.2"/>
    <row r="167" s="22" customFormat="1" x14ac:dyDescent="0.2"/>
    <row r="168" s="22" customFormat="1" x14ac:dyDescent="0.2"/>
    <row r="169" s="22" customFormat="1" x14ac:dyDescent="0.2"/>
    <row r="170" s="22" customFormat="1" x14ac:dyDescent="0.2"/>
    <row r="171" s="22" customFormat="1" x14ac:dyDescent="0.2"/>
    <row r="172" s="22" customFormat="1" x14ac:dyDescent="0.2"/>
    <row r="173" s="22" customFormat="1" x14ac:dyDescent="0.2"/>
    <row r="174" s="22" customFormat="1" x14ac:dyDescent="0.2"/>
    <row r="175" s="22" customFormat="1" x14ac:dyDescent="0.2"/>
    <row r="176" s="22" customFormat="1" x14ac:dyDescent="0.2"/>
    <row r="177" s="22" customFormat="1" x14ac:dyDescent="0.2"/>
    <row r="178" s="22" customFormat="1" x14ac:dyDescent="0.2"/>
    <row r="179" s="22" customFormat="1" x14ac:dyDescent="0.2"/>
    <row r="180" s="22" customFormat="1" x14ac:dyDescent="0.2"/>
    <row r="181" s="22" customFormat="1" x14ac:dyDescent="0.2"/>
    <row r="182" s="22" customFormat="1" x14ac:dyDescent="0.2"/>
    <row r="183" s="22" customFormat="1" x14ac:dyDescent="0.2"/>
    <row r="184" s="22" customFormat="1" x14ac:dyDescent="0.2"/>
    <row r="185" s="22" customFormat="1" x14ac:dyDescent="0.2"/>
    <row r="186" s="22" customFormat="1" x14ac:dyDescent="0.2"/>
    <row r="187" s="22" customFormat="1" x14ac:dyDescent="0.2"/>
    <row r="188" s="22" customFormat="1" x14ac:dyDescent="0.2"/>
    <row r="189" s="22" customFormat="1" x14ac:dyDescent="0.2"/>
    <row r="190" s="22" customFormat="1" x14ac:dyDescent="0.2"/>
    <row r="191" s="22" customFormat="1" x14ac:dyDescent="0.2"/>
    <row r="192" s="22" customFormat="1" x14ac:dyDescent="0.2"/>
    <row r="193" s="22" customFormat="1" x14ac:dyDescent="0.2"/>
    <row r="194" s="22" customFormat="1" x14ac:dyDescent="0.2"/>
    <row r="195" s="22" customFormat="1" x14ac:dyDescent="0.2"/>
    <row r="196" s="22" customFormat="1" x14ac:dyDescent="0.2"/>
    <row r="197" s="22" customFormat="1" x14ac:dyDescent="0.2"/>
    <row r="198" s="22" customFormat="1" x14ac:dyDescent="0.2"/>
    <row r="199" s="22" customFormat="1" x14ac:dyDescent="0.2"/>
    <row r="200" s="22" customFormat="1" x14ac:dyDescent="0.2"/>
    <row r="201" s="22" customFormat="1" x14ac:dyDescent="0.2"/>
    <row r="202" s="22" customFormat="1" x14ac:dyDescent="0.2"/>
    <row r="203" s="22" customFormat="1" x14ac:dyDescent="0.2"/>
    <row r="204" s="22" customFormat="1" x14ac:dyDescent="0.2"/>
    <row r="205" s="22" customFormat="1" x14ac:dyDescent="0.2"/>
    <row r="206" s="22" customFormat="1" x14ac:dyDescent="0.2"/>
    <row r="207" s="22" customFormat="1" x14ac:dyDescent="0.2"/>
    <row r="208" s="22" customFormat="1" x14ac:dyDescent="0.2"/>
    <row r="209" s="22" customFormat="1" x14ac:dyDescent="0.2"/>
    <row r="210" s="22" customFormat="1" x14ac:dyDescent="0.2"/>
    <row r="211" s="22" customFormat="1" x14ac:dyDescent="0.2"/>
    <row r="212" s="22" customFormat="1" x14ac:dyDescent="0.2"/>
    <row r="213" s="22" customFormat="1" x14ac:dyDescent="0.2"/>
    <row r="214" s="22" customFormat="1" x14ac:dyDescent="0.2"/>
    <row r="215" s="22" customFormat="1" x14ac:dyDescent="0.2"/>
    <row r="216" s="22" customFormat="1" x14ac:dyDescent="0.2"/>
    <row r="217" s="22" customFormat="1" x14ac:dyDescent="0.2"/>
    <row r="218" s="22" customFormat="1" x14ac:dyDescent="0.2"/>
    <row r="219" s="22" customFormat="1" x14ac:dyDescent="0.2"/>
    <row r="220" s="22" customFormat="1" x14ac:dyDescent="0.2"/>
    <row r="221" s="22" customFormat="1" x14ac:dyDescent="0.2"/>
    <row r="222" s="22" customFormat="1" x14ac:dyDescent="0.2"/>
    <row r="223" s="22" customFormat="1" x14ac:dyDescent="0.2"/>
    <row r="224" s="22" customFormat="1" x14ac:dyDescent="0.2"/>
    <row r="225" s="22" customFormat="1" x14ac:dyDescent="0.2"/>
    <row r="226" s="22" customFormat="1" x14ac:dyDescent="0.2"/>
    <row r="227" s="22" customFormat="1" x14ac:dyDescent="0.2"/>
    <row r="228" s="22" customFormat="1" x14ac:dyDescent="0.2"/>
    <row r="229" s="22" customFormat="1" x14ac:dyDescent="0.2"/>
    <row r="230" s="22" customFormat="1" x14ac:dyDescent="0.2"/>
    <row r="231" s="22" customFormat="1" x14ac:dyDescent="0.2"/>
    <row r="232" s="22" customFormat="1" x14ac:dyDescent="0.2"/>
    <row r="233" s="22" customFormat="1" x14ac:dyDescent="0.2"/>
    <row r="234" s="22" customFormat="1" x14ac:dyDescent="0.2"/>
    <row r="235" s="22" customFormat="1" x14ac:dyDescent="0.2"/>
    <row r="236" s="22" customFormat="1" x14ac:dyDescent="0.2"/>
    <row r="237" s="22" customFormat="1" x14ac:dyDescent="0.2"/>
    <row r="238" s="22" customFormat="1" x14ac:dyDescent="0.2"/>
    <row r="239" s="22" customFormat="1" x14ac:dyDescent="0.2"/>
    <row r="240" s="22" customFormat="1" x14ac:dyDescent="0.2"/>
    <row r="241" s="22" customFormat="1" x14ac:dyDescent="0.2"/>
    <row r="242" s="22" customFormat="1" x14ac:dyDescent="0.2"/>
    <row r="243" s="22" customFormat="1" x14ac:dyDescent="0.2"/>
    <row r="244" s="22" customFormat="1" x14ac:dyDescent="0.2"/>
    <row r="245" s="22" customFormat="1" x14ac:dyDescent="0.2"/>
    <row r="246" s="22" customFormat="1" x14ac:dyDescent="0.2"/>
    <row r="247" s="22" customFormat="1" x14ac:dyDescent="0.2"/>
    <row r="248" s="22" customFormat="1" x14ac:dyDescent="0.2"/>
    <row r="249" s="22" customFormat="1" x14ac:dyDescent="0.2"/>
    <row r="250" s="22" customFormat="1" x14ac:dyDescent="0.2"/>
    <row r="251" s="22" customFormat="1" x14ac:dyDescent="0.2"/>
    <row r="252" s="22" customFormat="1" x14ac:dyDescent="0.2"/>
    <row r="253" s="22" customFormat="1" x14ac:dyDescent="0.2"/>
    <row r="254" s="22" customFormat="1" x14ac:dyDescent="0.2"/>
    <row r="255" s="22" customFormat="1" x14ac:dyDescent="0.2"/>
    <row r="256" s="22" customFormat="1" x14ac:dyDescent="0.2"/>
    <row r="257" s="22" customFormat="1" x14ac:dyDescent="0.2"/>
    <row r="258" s="22" customFormat="1" x14ac:dyDescent="0.2"/>
    <row r="259" s="22" customFormat="1" x14ac:dyDescent="0.2"/>
    <row r="260" s="22" customFormat="1" x14ac:dyDescent="0.2"/>
    <row r="261" s="22" customFormat="1" x14ac:dyDescent="0.2"/>
    <row r="262" s="22" customFormat="1" x14ac:dyDescent="0.2"/>
    <row r="263" s="22" customFormat="1" x14ac:dyDescent="0.2"/>
    <row r="264" s="22" customFormat="1" x14ac:dyDescent="0.2"/>
    <row r="265" s="22" customFormat="1" x14ac:dyDescent="0.2"/>
    <row r="266" s="22" customFormat="1" x14ac:dyDescent="0.2"/>
    <row r="267" s="22" customFormat="1" x14ac:dyDescent="0.2"/>
    <row r="268" s="22" customFormat="1" x14ac:dyDescent="0.2"/>
    <row r="269" s="22" customFormat="1" x14ac:dyDescent="0.2"/>
    <row r="270" s="22" customFormat="1" x14ac:dyDescent="0.2"/>
    <row r="271" s="22" customFormat="1" x14ac:dyDescent="0.2"/>
    <row r="272" s="22" customFormat="1" x14ac:dyDescent="0.2"/>
    <row r="273" s="22" customFormat="1" x14ac:dyDescent="0.2"/>
    <row r="274" s="22" customFormat="1" x14ac:dyDescent="0.2"/>
    <row r="275" s="22" customFormat="1" x14ac:dyDescent="0.2"/>
    <row r="276" s="22" customFormat="1" x14ac:dyDescent="0.2"/>
    <row r="277" s="22" customFormat="1" x14ac:dyDescent="0.2"/>
    <row r="278" s="22" customFormat="1" x14ac:dyDescent="0.2"/>
    <row r="279" s="22" customFormat="1" x14ac:dyDescent="0.2"/>
    <row r="280" s="22" customFormat="1" x14ac:dyDescent="0.2"/>
    <row r="281" s="22" customFormat="1" x14ac:dyDescent="0.2"/>
    <row r="282" s="22" customFormat="1" x14ac:dyDescent="0.2"/>
    <row r="283" s="22" customFormat="1" x14ac:dyDescent="0.2"/>
    <row r="284" s="22" customFormat="1" x14ac:dyDescent="0.2"/>
    <row r="285" s="22" customFormat="1" x14ac:dyDescent="0.2"/>
    <row r="286" s="22" customFormat="1" x14ac:dyDescent="0.2"/>
    <row r="287" s="22" customFormat="1" x14ac:dyDescent="0.2"/>
    <row r="288" s="22" customFormat="1" x14ac:dyDescent="0.2"/>
    <row r="289" s="22" customFormat="1" x14ac:dyDescent="0.2"/>
    <row r="290" s="22" customFormat="1" x14ac:dyDescent="0.2"/>
    <row r="291" s="22" customFormat="1" x14ac:dyDescent="0.2"/>
    <row r="292" s="22" customFormat="1" x14ac:dyDescent="0.2"/>
    <row r="293" s="22" customFormat="1" x14ac:dyDescent="0.2"/>
    <row r="294" s="22" customFormat="1" x14ac:dyDescent="0.2"/>
    <row r="295" s="22" customFormat="1" x14ac:dyDescent="0.2"/>
    <row r="296" s="22" customFormat="1" x14ac:dyDescent="0.2"/>
    <row r="297" s="22" customFormat="1" x14ac:dyDescent="0.2"/>
    <row r="298" s="22" customFormat="1" x14ac:dyDescent="0.2"/>
    <row r="299" s="22" customFormat="1" x14ac:dyDescent="0.2"/>
    <row r="300" s="22" customFormat="1" x14ac:dyDescent="0.2"/>
    <row r="301" s="22" customFormat="1" x14ac:dyDescent="0.2"/>
    <row r="302" s="22" customFormat="1" x14ac:dyDescent="0.2"/>
    <row r="303" s="22" customFormat="1" x14ac:dyDescent="0.2"/>
    <row r="304" s="22" customFormat="1" x14ac:dyDescent="0.2"/>
    <row r="305" s="22" customFormat="1" x14ac:dyDescent="0.2"/>
    <row r="306" s="22" customFormat="1" x14ac:dyDescent="0.2"/>
    <row r="307" s="22" customFormat="1" x14ac:dyDescent="0.2"/>
    <row r="308" s="22" customFormat="1" x14ac:dyDescent="0.2"/>
    <row r="309" s="22" customFormat="1" x14ac:dyDescent="0.2"/>
    <row r="310" s="22" customFormat="1" x14ac:dyDescent="0.2"/>
    <row r="311" s="22" customFormat="1" x14ac:dyDescent="0.2"/>
    <row r="312" s="22" customFormat="1" x14ac:dyDescent="0.2"/>
    <row r="313" s="22" customFormat="1" x14ac:dyDescent="0.2"/>
    <row r="314" s="22" customFormat="1" x14ac:dyDescent="0.2"/>
    <row r="315" s="22" customFormat="1" x14ac:dyDescent="0.2"/>
    <row r="316" s="22" customFormat="1" x14ac:dyDescent="0.2"/>
    <row r="317" s="22" customFormat="1" x14ac:dyDescent="0.2"/>
    <row r="318" s="22" customFormat="1" x14ac:dyDescent="0.2"/>
    <row r="319" s="22" customFormat="1" x14ac:dyDescent="0.2"/>
    <row r="320" s="22" customFormat="1" x14ac:dyDescent="0.2"/>
    <row r="321" s="22" customFormat="1" x14ac:dyDescent="0.2"/>
    <row r="322" s="22" customFormat="1" x14ac:dyDescent="0.2"/>
    <row r="323" s="22" customFormat="1" x14ac:dyDescent="0.2"/>
    <row r="324" s="22" customFormat="1" x14ac:dyDescent="0.2"/>
    <row r="325" s="22" customFormat="1" x14ac:dyDescent="0.2"/>
    <row r="326" s="22" customFormat="1" x14ac:dyDescent="0.2"/>
    <row r="327" s="22" customFormat="1" x14ac:dyDescent="0.2"/>
    <row r="328" s="22" customFormat="1" x14ac:dyDescent="0.2"/>
    <row r="329" s="22" customFormat="1" x14ac:dyDescent="0.2"/>
    <row r="330" s="22" customFormat="1" x14ac:dyDescent="0.2"/>
    <row r="331" s="22" customFormat="1" x14ac:dyDescent="0.2"/>
    <row r="332" s="22" customFormat="1" x14ac:dyDescent="0.2"/>
    <row r="333" s="22" customFormat="1" x14ac:dyDescent="0.2"/>
    <row r="334" s="22" customFormat="1" x14ac:dyDescent="0.2"/>
    <row r="335" s="22" customFormat="1" x14ac:dyDescent="0.2"/>
    <row r="336" s="22" customFormat="1" x14ac:dyDescent="0.2"/>
    <row r="337" s="22" customFormat="1" x14ac:dyDescent="0.2"/>
    <row r="338" s="22" customFormat="1" x14ac:dyDescent="0.2"/>
    <row r="339" s="22" customFormat="1" x14ac:dyDescent="0.2"/>
    <row r="340" s="22" customFormat="1" x14ac:dyDescent="0.2"/>
    <row r="341" s="22" customFormat="1" x14ac:dyDescent="0.2"/>
    <row r="342" s="22" customFormat="1" x14ac:dyDescent="0.2"/>
    <row r="343" s="22" customFormat="1" x14ac:dyDescent="0.2"/>
    <row r="344" s="22" customFormat="1" x14ac:dyDescent="0.2"/>
    <row r="345" s="22" customFormat="1" x14ac:dyDescent="0.2"/>
    <row r="346" s="22" customFormat="1" x14ac:dyDescent="0.2"/>
    <row r="347" s="22" customFormat="1" x14ac:dyDescent="0.2"/>
    <row r="348" s="22" customFormat="1" x14ac:dyDescent="0.2"/>
    <row r="349" s="22" customFormat="1" x14ac:dyDescent="0.2"/>
    <row r="350" s="22" customFormat="1" x14ac:dyDescent="0.2"/>
    <row r="351" s="22" customFormat="1" x14ac:dyDescent="0.2"/>
    <row r="352" s="22" customFormat="1" x14ac:dyDescent="0.2"/>
    <row r="353" s="22" customFormat="1" x14ac:dyDescent="0.2"/>
    <row r="354" s="22" customFormat="1" x14ac:dyDescent="0.2"/>
    <row r="355" s="22" customFormat="1" x14ac:dyDescent="0.2"/>
    <row r="356" s="22" customFormat="1" x14ac:dyDescent="0.2"/>
    <row r="357" s="22" customFormat="1" x14ac:dyDescent="0.2"/>
    <row r="358" s="22" customFormat="1" x14ac:dyDescent="0.2"/>
    <row r="359" s="22" customFormat="1" x14ac:dyDescent="0.2"/>
    <row r="360" s="22" customFormat="1" x14ac:dyDescent="0.2"/>
    <row r="361" s="22" customFormat="1" x14ac:dyDescent="0.2"/>
    <row r="362" s="22" customFormat="1" x14ac:dyDescent="0.2"/>
    <row r="363" s="22" customFormat="1" x14ac:dyDescent="0.2"/>
    <row r="364" s="22" customFormat="1" x14ac:dyDescent="0.2"/>
    <row r="365" s="22" customFormat="1" x14ac:dyDescent="0.2"/>
    <row r="366" s="22" customFormat="1" x14ac:dyDescent="0.2"/>
    <row r="367" s="22" customFormat="1" x14ac:dyDescent="0.2"/>
    <row r="368" s="22" customFormat="1" x14ac:dyDescent="0.2"/>
    <row r="369" s="22" customFormat="1" x14ac:dyDescent="0.2"/>
    <row r="370" s="22" customFormat="1" x14ac:dyDescent="0.2"/>
    <row r="371" s="22" customFormat="1" x14ac:dyDescent="0.2"/>
    <row r="372" s="22" customFormat="1" x14ac:dyDescent="0.2"/>
    <row r="373" s="22" customFormat="1" x14ac:dyDescent="0.2"/>
    <row r="374" s="22" customFormat="1" x14ac:dyDescent="0.2"/>
    <row r="375" s="22" customFormat="1" x14ac:dyDescent="0.2"/>
    <row r="376" s="22" customFormat="1" x14ac:dyDescent="0.2"/>
    <row r="377" s="22" customFormat="1" x14ac:dyDescent="0.2"/>
    <row r="378" s="22" customFormat="1" x14ac:dyDescent="0.2"/>
    <row r="379" s="22" customFormat="1" x14ac:dyDescent="0.2"/>
    <row r="380" s="22" customFormat="1" x14ac:dyDescent="0.2"/>
    <row r="381" s="22" customFormat="1" x14ac:dyDescent="0.2"/>
    <row r="382" s="22" customFormat="1" x14ac:dyDescent="0.2"/>
    <row r="383" s="22" customFormat="1" x14ac:dyDescent="0.2"/>
    <row r="384" s="22" customFormat="1" x14ac:dyDescent="0.2"/>
    <row r="385" s="22" customFormat="1" x14ac:dyDescent="0.2"/>
    <row r="386" s="22" customFormat="1" x14ac:dyDescent="0.2"/>
    <row r="387" s="22" customFormat="1" x14ac:dyDescent="0.2"/>
    <row r="388" s="22" customFormat="1" x14ac:dyDescent="0.2"/>
    <row r="389" s="22" customFormat="1" x14ac:dyDescent="0.2"/>
    <row r="390" s="22" customFormat="1" x14ac:dyDescent="0.2"/>
    <row r="391" s="22" customFormat="1" x14ac:dyDescent="0.2"/>
    <row r="392" s="22" customFormat="1" x14ac:dyDescent="0.2"/>
    <row r="393" s="22" customFormat="1" x14ac:dyDescent="0.2"/>
    <row r="394" s="22" customFormat="1" x14ac:dyDescent="0.2"/>
    <row r="395" s="22" customFormat="1" x14ac:dyDescent="0.2"/>
    <row r="396" s="22" customFormat="1" x14ac:dyDescent="0.2"/>
    <row r="397" s="22" customFormat="1" x14ac:dyDescent="0.2"/>
    <row r="398" s="22" customFormat="1" x14ac:dyDescent="0.2"/>
    <row r="399" s="22" customFormat="1" x14ac:dyDescent="0.2"/>
    <row r="400" s="22" customFormat="1" x14ac:dyDescent="0.2"/>
    <row r="401" s="22" customFormat="1" x14ac:dyDescent="0.2"/>
    <row r="402" s="22" customFormat="1" x14ac:dyDescent="0.2"/>
    <row r="403" s="22" customFormat="1" x14ac:dyDescent="0.2"/>
    <row r="404" s="22" customFormat="1" x14ac:dyDescent="0.2"/>
    <row r="405" s="22" customFormat="1" x14ac:dyDescent="0.2"/>
    <row r="406" s="22" customFormat="1" x14ac:dyDescent="0.2"/>
    <row r="407" s="22" customFormat="1" x14ac:dyDescent="0.2"/>
    <row r="408" s="22" customFormat="1" x14ac:dyDescent="0.2"/>
    <row r="409" s="22" customFormat="1" x14ac:dyDescent="0.2"/>
    <row r="410" s="22" customFormat="1" x14ac:dyDescent="0.2"/>
    <row r="411" s="22" customFormat="1" x14ac:dyDescent="0.2"/>
    <row r="412" s="22" customFormat="1" x14ac:dyDescent="0.2"/>
    <row r="413" s="22" customFormat="1" x14ac:dyDescent="0.2"/>
    <row r="414" s="22" customFormat="1" x14ac:dyDescent="0.2"/>
    <row r="415" s="22" customFormat="1" x14ac:dyDescent="0.2"/>
    <row r="416" s="22" customFormat="1" x14ac:dyDescent="0.2"/>
    <row r="417" s="22" customFormat="1" x14ac:dyDescent="0.2"/>
    <row r="418" s="22" customFormat="1" x14ac:dyDescent="0.2"/>
    <row r="419" s="22" customFormat="1" x14ac:dyDescent="0.2"/>
    <row r="420" s="22" customFormat="1" x14ac:dyDescent="0.2"/>
    <row r="421" s="22" customFormat="1" x14ac:dyDescent="0.2"/>
    <row r="422" s="22" customFormat="1" x14ac:dyDescent="0.2"/>
    <row r="423" s="22" customFormat="1" x14ac:dyDescent="0.2"/>
    <row r="424" s="22" customFormat="1" x14ac:dyDescent="0.2"/>
    <row r="425" s="22" customFormat="1" x14ac:dyDescent="0.2"/>
    <row r="426" s="22" customFormat="1" x14ac:dyDescent="0.2"/>
    <row r="427" s="22" customFormat="1" x14ac:dyDescent="0.2"/>
    <row r="428" s="22" customFormat="1" x14ac:dyDescent="0.2"/>
    <row r="429" s="22" customFormat="1" x14ac:dyDescent="0.2"/>
    <row r="430" s="22" customFormat="1" x14ac:dyDescent="0.2"/>
    <row r="431" s="22" customFormat="1" x14ac:dyDescent="0.2"/>
    <row r="432" s="22" customFormat="1" x14ac:dyDescent="0.2"/>
    <row r="433" s="22" customFormat="1" x14ac:dyDescent="0.2"/>
    <row r="434" s="22" customFormat="1" x14ac:dyDescent="0.2"/>
    <row r="435" s="22" customFormat="1" x14ac:dyDescent="0.2"/>
    <row r="436" s="22" customFormat="1" x14ac:dyDescent="0.2"/>
    <row r="437" s="22" customFormat="1" x14ac:dyDescent="0.2"/>
    <row r="438" s="22" customFormat="1" x14ac:dyDescent="0.2"/>
    <row r="439" s="22" customFormat="1" x14ac:dyDescent="0.2"/>
    <row r="440" s="22" customFormat="1" x14ac:dyDescent="0.2"/>
    <row r="441" s="22" customFormat="1" x14ac:dyDescent="0.2"/>
    <row r="442" s="22" customFormat="1" x14ac:dyDescent="0.2"/>
    <row r="443" s="22" customFormat="1" x14ac:dyDescent="0.2"/>
    <row r="444" s="22" customFormat="1" x14ac:dyDescent="0.2"/>
    <row r="445" s="22" customFormat="1" x14ac:dyDescent="0.2"/>
    <row r="446" s="22" customFormat="1" x14ac:dyDescent="0.2"/>
    <row r="447" s="22" customFormat="1" x14ac:dyDescent="0.2"/>
    <row r="448" s="22" customFormat="1" x14ac:dyDescent="0.2"/>
    <row r="449" s="22" customFormat="1" x14ac:dyDescent="0.2"/>
    <row r="450" s="22" customFormat="1" x14ac:dyDescent="0.2"/>
    <row r="451" s="22" customFormat="1" x14ac:dyDescent="0.2"/>
    <row r="452" s="22" customFormat="1" x14ac:dyDescent="0.2"/>
    <row r="453" s="22" customFormat="1" x14ac:dyDescent="0.2"/>
    <row r="454" s="22" customFormat="1" x14ac:dyDescent="0.2"/>
    <row r="455" s="22" customFormat="1" x14ac:dyDescent="0.2"/>
    <row r="456" s="22" customFormat="1" x14ac:dyDescent="0.2"/>
    <row r="457" s="22" customFormat="1" x14ac:dyDescent="0.2"/>
    <row r="458" s="22" customFormat="1" x14ac:dyDescent="0.2"/>
    <row r="459" s="22" customFormat="1" x14ac:dyDescent="0.2"/>
    <row r="460" s="22" customFormat="1" x14ac:dyDescent="0.2"/>
    <row r="461" s="22" customFormat="1" x14ac:dyDescent="0.2"/>
    <row r="462" s="22" customFormat="1" x14ac:dyDescent="0.2"/>
    <row r="463" s="22" customFormat="1" x14ac:dyDescent="0.2"/>
    <row r="464" s="22" customFormat="1" x14ac:dyDescent="0.2"/>
    <row r="465" s="22" customFormat="1" x14ac:dyDescent="0.2"/>
    <row r="466" s="22" customFormat="1" x14ac:dyDescent="0.2"/>
    <row r="467" s="22" customFormat="1" x14ac:dyDescent="0.2"/>
    <row r="468" s="22" customFormat="1" x14ac:dyDescent="0.2"/>
    <row r="469" s="22" customFormat="1" x14ac:dyDescent="0.2"/>
    <row r="470" s="22" customFormat="1" x14ac:dyDescent="0.2"/>
    <row r="471" s="22" customFormat="1" x14ac:dyDescent="0.2"/>
    <row r="472" s="22" customFormat="1" x14ac:dyDescent="0.2"/>
    <row r="473" s="22" customFormat="1" x14ac:dyDescent="0.2"/>
    <row r="474" s="22" customFormat="1" x14ac:dyDescent="0.2"/>
    <row r="475" s="22" customFormat="1" x14ac:dyDescent="0.2"/>
    <row r="476" s="22" customFormat="1" x14ac:dyDescent="0.2"/>
    <row r="477" s="22" customFormat="1" x14ac:dyDescent="0.2"/>
    <row r="478" s="22" customFormat="1" x14ac:dyDescent="0.2"/>
    <row r="479" s="22" customFormat="1" x14ac:dyDescent="0.2"/>
    <row r="480" s="22" customFormat="1" x14ac:dyDescent="0.2"/>
    <row r="481" s="22" customFormat="1" x14ac:dyDescent="0.2"/>
    <row r="482" s="22" customFormat="1" x14ac:dyDescent="0.2"/>
    <row r="483" s="22" customFormat="1" x14ac:dyDescent="0.2"/>
    <row r="484" s="22" customFormat="1" x14ac:dyDescent="0.2"/>
    <row r="485" s="22" customFormat="1" x14ac:dyDescent="0.2"/>
    <row r="486" s="22" customFormat="1" x14ac:dyDescent="0.2"/>
    <row r="487" s="22" customFormat="1" x14ac:dyDescent="0.2"/>
    <row r="488" s="22" customFormat="1" x14ac:dyDescent="0.2"/>
    <row r="489" s="22" customFormat="1" x14ac:dyDescent="0.2"/>
    <row r="490" s="22" customFormat="1" x14ac:dyDescent="0.2"/>
    <row r="491" s="22" customFormat="1" x14ac:dyDescent="0.2"/>
    <row r="492" s="22" customFormat="1" x14ac:dyDescent="0.2"/>
    <row r="493" s="22" customFormat="1" x14ac:dyDescent="0.2"/>
    <row r="494" s="22" customFormat="1" x14ac:dyDescent="0.2"/>
    <row r="495" s="22" customFormat="1" x14ac:dyDescent="0.2"/>
    <row r="496" s="22" customFormat="1" x14ac:dyDescent="0.2"/>
    <row r="497" s="22" customFormat="1" x14ac:dyDescent="0.2"/>
    <row r="498" s="22" customFormat="1" x14ac:dyDescent="0.2"/>
    <row r="499" s="22" customFormat="1" x14ac:dyDescent="0.2"/>
    <row r="500" s="22" customFormat="1" x14ac:dyDescent="0.2"/>
    <row r="501" s="22" customFormat="1" x14ac:dyDescent="0.2"/>
    <row r="502" s="22" customFormat="1" x14ac:dyDescent="0.2"/>
    <row r="503" s="22" customFormat="1" x14ac:dyDescent="0.2"/>
    <row r="504" s="22" customFormat="1" x14ac:dyDescent="0.2"/>
    <row r="505" s="22" customFormat="1" x14ac:dyDescent="0.2"/>
    <row r="506" s="22" customFormat="1" x14ac:dyDescent="0.2"/>
    <row r="507" s="22" customFormat="1" x14ac:dyDescent="0.2"/>
    <row r="508" s="22" customFormat="1" x14ac:dyDescent="0.2"/>
    <row r="509" s="22" customFormat="1" x14ac:dyDescent="0.2"/>
    <row r="510" s="22" customFormat="1" x14ac:dyDescent="0.2"/>
    <row r="511" s="22" customFormat="1" x14ac:dyDescent="0.2"/>
    <row r="512" s="22" customFormat="1" x14ac:dyDescent="0.2"/>
    <row r="513" s="22" customFormat="1" x14ac:dyDescent="0.2"/>
    <row r="514" s="22" customFormat="1" x14ac:dyDescent="0.2"/>
    <row r="515" s="22" customFormat="1" x14ac:dyDescent="0.2"/>
    <row r="516" s="22" customFormat="1" x14ac:dyDescent="0.2"/>
    <row r="517" s="22" customFormat="1" x14ac:dyDescent="0.2"/>
    <row r="518" s="22" customFormat="1" x14ac:dyDescent="0.2"/>
    <row r="519" s="22" customFormat="1" x14ac:dyDescent="0.2"/>
    <row r="520" s="22" customFormat="1" x14ac:dyDescent="0.2"/>
    <row r="521" s="22" customFormat="1" x14ac:dyDescent="0.2"/>
    <row r="522" s="22" customFormat="1" x14ac:dyDescent="0.2"/>
    <row r="523" s="22" customFormat="1" x14ac:dyDescent="0.2"/>
    <row r="524" s="22" customFormat="1" x14ac:dyDescent="0.2"/>
    <row r="525" s="22" customFormat="1" x14ac:dyDescent="0.2"/>
    <row r="526" s="22" customFormat="1" x14ac:dyDescent="0.2"/>
    <row r="527" s="22" customFormat="1" x14ac:dyDescent="0.2"/>
    <row r="528" s="22" customFormat="1" x14ac:dyDescent="0.2"/>
    <row r="529" s="22" customFormat="1" x14ac:dyDescent="0.2"/>
    <row r="530" s="22" customFormat="1" x14ac:dyDescent="0.2"/>
    <row r="531" s="22" customFormat="1" x14ac:dyDescent="0.2"/>
    <row r="532" s="22" customFormat="1" x14ac:dyDescent="0.2"/>
    <row r="533" s="22" customFormat="1" x14ac:dyDescent="0.2"/>
    <row r="534" s="22" customFormat="1" x14ac:dyDescent="0.2"/>
    <row r="535" s="22" customFormat="1" x14ac:dyDescent="0.2"/>
    <row r="536" s="22" customFormat="1" x14ac:dyDescent="0.2"/>
    <row r="537" s="22" customFormat="1" x14ac:dyDescent="0.2"/>
    <row r="538" s="22" customFormat="1" x14ac:dyDescent="0.2"/>
    <row r="539" s="22" customFormat="1" x14ac:dyDescent="0.2"/>
    <row r="540" s="22" customFormat="1" x14ac:dyDescent="0.2"/>
    <row r="541" s="22" customFormat="1" x14ac:dyDescent="0.2"/>
    <row r="542" s="22" customFormat="1" x14ac:dyDescent="0.2"/>
    <row r="543" s="22" customFormat="1" x14ac:dyDescent="0.2"/>
    <row r="544" s="22" customFormat="1" x14ac:dyDescent="0.2"/>
    <row r="545" s="22" customFormat="1" x14ac:dyDescent="0.2"/>
    <row r="546" s="22" customFormat="1" x14ac:dyDescent="0.2"/>
    <row r="547" s="22" customFormat="1" x14ac:dyDescent="0.2"/>
    <row r="548" s="22" customFormat="1" x14ac:dyDescent="0.2"/>
    <row r="549" s="22" customFormat="1" x14ac:dyDescent="0.2"/>
    <row r="550" s="22" customFormat="1" x14ac:dyDescent="0.2"/>
    <row r="551" s="22" customFormat="1" x14ac:dyDescent="0.2"/>
    <row r="552" s="22" customFormat="1" x14ac:dyDescent="0.2"/>
    <row r="553" s="22" customFormat="1" x14ac:dyDescent="0.2"/>
    <row r="554" s="22" customFormat="1" x14ac:dyDescent="0.2"/>
    <row r="555" s="22" customFormat="1" x14ac:dyDescent="0.2"/>
    <row r="556" s="22" customFormat="1" x14ac:dyDescent="0.2"/>
    <row r="557" s="22" customFormat="1" x14ac:dyDescent="0.2"/>
    <row r="558" s="22" customFormat="1" x14ac:dyDescent="0.2"/>
    <row r="559" s="22" customFormat="1" x14ac:dyDescent="0.2"/>
    <row r="560" s="22" customFormat="1" x14ac:dyDescent="0.2"/>
    <row r="561" s="22" customFormat="1" x14ac:dyDescent="0.2"/>
    <row r="562" s="22" customFormat="1" x14ac:dyDescent="0.2"/>
    <row r="563" s="22" customFormat="1" x14ac:dyDescent="0.2"/>
    <row r="564" s="22" customFormat="1" x14ac:dyDescent="0.2"/>
    <row r="565" s="22" customFormat="1" x14ac:dyDescent="0.2"/>
    <row r="566" s="22" customFormat="1" x14ac:dyDescent="0.2"/>
    <row r="567" s="22" customFormat="1" x14ac:dyDescent="0.2"/>
    <row r="568" s="22" customFormat="1" x14ac:dyDescent="0.2"/>
    <row r="569" s="22" customFormat="1" x14ac:dyDescent="0.2"/>
    <row r="570" s="22" customFormat="1" x14ac:dyDescent="0.2"/>
    <row r="571" s="22" customFormat="1" x14ac:dyDescent="0.2"/>
    <row r="572" s="22" customFormat="1" x14ac:dyDescent="0.2"/>
    <row r="573" s="22" customFormat="1" x14ac:dyDescent="0.2"/>
    <row r="574" s="22" customFormat="1" x14ac:dyDescent="0.2"/>
    <row r="575" s="22" customFormat="1" x14ac:dyDescent="0.2"/>
    <row r="576" s="22" customFormat="1" x14ac:dyDescent="0.2"/>
    <row r="577" s="22" customFormat="1" x14ac:dyDescent="0.2"/>
    <row r="578" s="22" customFormat="1" x14ac:dyDescent="0.2"/>
    <row r="579" s="22" customFormat="1" x14ac:dyDescent="0.2"/>
    <row r="580" s="22" customFormat="1" x14ac:dyDescent="0.2"/>
    <row r="581" s="22" customFormat="1" x14ac:dyDescent="0.2"/>
    <row r="582" s="22" customFormat="1" x14ac:dyDescent="0.2"/>
    <row r="583" s="22" customFormat="1" x14ac:dyDescent="0.2"/>
    <row r="584" s="22" customFormat="1" x14ac:dyDescent="0.2"/>
    <row r="585" s="22" customFormat="1" x14ac:dyDescent="0.2"/>
    <row r="586" s="22" customFormat="1" x14ac:dyDescent="0.2"/>
    <row r="587" s="22" customFormat="1" x14ac:dyDescent="0.2"/>
    <row r="588" s="22" customFormat="1" x14ac:dyDescent="0.2"/>
    <row r="589" s="22" customFormat="1" x14ac:dyDescent="0.2"/>
    <row r="590" s="22" customFormat="1" x14ac:dyDescent="0.2"/>
    <row r="591" s="22" customFormat="1" x14ac:dyDescent="0.2"/>
    <row r="592" s="22" customFormat="1" x14ac:dyDescent="0.2"/>
    <row r="593" s="22" customFormat="1" x14ac:dyDescent="0.2"/>
    <row r="594" s="22" customFormat="1" x14ac:dyDescent="0.2"/>
    <row r="595" s="22" customFormat="1" x14ac:dyDescent="0.2"/>
    <row r="596" s="22" customFormat="1" x14ac:dyDescent="0.2"/>
    <row r="597" s="22" customFormat="1" x14ac:dyDescent="0.2"/>
    <row r="598" s="22" customFormat="1" x14ac:dyDescent="0.2"/>
    <row r="599" s="22" customFormat="1" x14ac:dyDescent="0.2"/>
    <row r="600" s="22" customFormat="1" x14ac:dyDescent="0.2"/>
    <row r="601" s="22" customFormat="1" x14ac:dyDescent="0.2"/>
    <row r="602" s="22" customFormat="1" x14ac:dyDescent="0.2"/>
    <row r="603" s="22" customFormat="1" x14ac:dyDescent="0.2"/>
    <row r="604" s="22" customFormat="1" x14ac:dyDescent="0.2"/>
    <row r="605" s="22" customFormat="1" x14ac:dyDescent="0.2"/>
    <row r="606" s="22" customFormat="1" x14ac:dyDescent="0.2"/>
    <row r="607" s="22" customFormat="1" x14ac:dyDescent="0.2"/>
    <row r="608" s="22" customFormat="1" x14ac:dyDescent="0.2"/>
    <row r="609" s="22" customFormat="1" x14ac:dyDescent="0.2"/>
    <row r="610" s="22" customFormat="1" x14ac:dyDescent="0.2"/>
    <row r="611" s="22" customFormat="1" x14ac:dyDescent="0.2"/>
    <row r="612" s="22" customFormat="1" x14ac:dyDescent="0.2"/>
    <row r="613" s="22" customFormat="1" x14ac:dyDescent="0.2"/>
    <row r="614" s="22" customFormat="1" x14ac:dyDescent="0.2"/>
    <row r="615" s="22" customFormat="1" x14ac:dyDescent="0.2"/>
    <row r="616" s="22" customFormat="1" x14ac:dyDescent="0.2"/>
    <row r="617" s="22" customFormat="1" x14ac:dyDescent="0.2"/>
    <row r="618" s="22" customFormat="1" x14ac:dyDescent="0.2"/>
    <row r="619" s="22" customFormat="1" x14ac:dyDescent="0.2"/>
    <row r="620" s="22" customFormat="1" x14ac:dyDescent="0.2"/>
    <row r="621" s="22" customFormat="1" x14ac:dyDescent="0.2"/>
    <row r="622" s="22" customFormat="1" x14ac:dyDescent="0.2"/>
    <row r="623" s="22" customFormat="1" x14ac:dyDescent="0.2"/>
    <row r="624" s="22" customFormat="1" x14ac:dyDescent="0.2"/>
    <row r="625" s="22" customFormat="1" x14ac:dyDescent="0.2"/>
    <row r="626" s="22" customFormat="1" x14ac:dyDescent="0.2"/>
    <row r="627" s="22" customFormat="1" x14ac:dyDescent="0.2"/>
    <row r="628" s="22" customFormat="1" x14ac:dyDescent="0.2"/>
    <row r="629" s="22" customFormat="1" x14ac:dyDescent="0.2"/>
    <row r="630" s="22" customFormat="1" x14ac:dyDescent="0.2"/>
    <row r="631" s="22" customFormat="1" x14ac:dyDescent="0.2"/>
    <row r="632" s="22" customFormat="1" x14ac:dyDescent="0.2"/>
    <row r="633" s="22" customFormat="1" x14ac:dyDescent="0.2"/>
    <row r="634" s="22" customFormat="1" x14ac:dyDescent="0.2"/>
    <row r="635" s="22" customFormat="1" x14ac:dyDescent="0.2"/>
    <row r="636" s="22" customFormat="1" x14ac:dyDescent="0.2"/>
    <row r="637" s="22" customFormat="1" x14ac:dyDescent="0.2"/>
    <row r="638" s="22" customFormat="1" x14ac:dyDescent="0.2"/>
    <row r="639" s="22" customFormat="1" x14ac:dyDescent="0.2"/>
    <row r="640" s="22" customFormat="1" x14ac:dyDescent="0.2"/>
    <row r="641" s="22" customFormat="1" x14ac:dyDescent="0.2"/>
    <row r="642" s="22" customFormat="1" x14ac:dyDescent="0.2"/>
    <row r="643" s="22" customFormat="1" x14ac:dyDescent="0.2"/>
    <row r="644" s="22" customFormat="1" x14ac:dyDescent="0.2"/>
    <row r="645" s="22" customFormat="1" x14ac:dyDescent="0.2"/>
    <row r="646" s="22" customFormat="1" x14ac:dyDescent="0.2"/>
    <row r="647" s="22" customFormat="1" x14ac:dyDescent="0.2"/>
    <row r="648" s="22" customFormat="1" x14ac:dyDescent="0.2"/>
    <row r="649" s="22" customFormat="1" x14ac:dyDescent="0.2"/>
    <row r="650" s="22" customFormat="1" x14ac:dyDescent="0.2"/>
    <row r="651" s="22" customFormat="1" x14ac:dyDescent="0.2"/>
    <row r="652" s="22" customFormat="1" x14ac:dyDescent="0.2"/>
    <row r="653" s="22" customFormat="1" x14ac:dyDescent="0.2"/>
    <row r="654" s="22" customFormat="1" x14ac:dyDescent="0.2"/>
    <row r="655" s="22" customFormat="1" x14ac:dyDescent="0.2"/>
    <row r="656" s="22" customFormat="1" x14ac:dyDescent="0.2"/>
    <row r="657" s="22" customFormat="1" x14ac:dyDescent="0.2"/>
    <row r="658" s="22" customFormat="1" x14ac:dyDescent="0.2"/>
    <row r="659" s="22" customFormat="1" x14ac:dyDescent="0.2"/>
    <row r="660" s="22" customFormat="1" x14ac:dyDescent="0.2"/>
    <row r="661" s="22" customFormat="1" x14ac:dyDescent="0.2"/>
    <row r="662" s="22" customFormat="1" x14ac:dyDescent="0.2"/>
    <row r="663" s="22" customFormat="1" x14ac:dyDescent="0.2"/>
    <row r="664" s="22" customFormat="1" x14ac:dyDescent="0.2"/>
    <row r="665" s="22" customFormat="1" x14ac:dyDescent="0.2"/>
    <row r="666" s="22" customFormat="1" x14ac:dyDescent="0.2"/>
    <row r="667" s="22" customFormat="1" x14ac:dyDescent="0.2"/>
    <row r="668" s="22" customFormat="1" x14ac:dyDescent="0.2"/>
    <row r="669" s="22" customFormat="1" x14ac:dyDescent="0.2"/>
    <row r="670" s="22" customFormat="1" x14ac:dyDescent="0.2"/>
    <row r="671" s="22" customFormat="1" x14ac:dyDescent="0.2"/>
  </sheetData>
  <sheetProtection formatCells="0" formatColumns="0" formatRows="0"/>
  <mergeCells count="29">
    <mergeCell ref="B58:D58"/>
    <mergeCell ref="B59:D59"/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4:D54"/>
    <mergeCell ref="B55:D55"/>
    <mergeCell ref="B56:D56"/>
    <mergeCell ref="B48:D48"/>
    <mergeCell ref="B49:D49"/>
    <mergeCell ref="B50:D50"/>
    <mergeCell ref="B51:D51"/>
    <mergeCell ref="B53:D53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2025-01-24T03:24:26Z</cp:lastPrinted>
  <dcterms:created xsi:type="dcterms:W3CDTF">2019-12-03T18:18:01Z</dcterms:created>
  <dcterms:modified xsi:type="dcterms:W3CDTF">2025-02-06T00:59:23Z</dcterms:modified>
</cp:coreProperties>
</file>